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54\Documents\TSWG\TSWG Guild\"/>
    </mc:Choice>
  </mc:AlternateContent>
  <xr:revisionPtr revIDLastSave="0" documentId="8_{81D73681-52AF-422F-B061-B7FEC8BE82B6}" xr6:coauthVersionLast="33" xr6:coauthVersionMax="33" xr10:uidLastSave="{00000000-0000-0000-0000-000000000000}"/>
  <bookViews>
    <workbookView xWindow="0" yWindow="0" windowWidth="19200" windowHeight="7545" tabRatio="500" xr2:uid="{00000000-000D-0000-FFFF-FFFF00000000}"/>
  </bookViews>
  <sheets>
    <sheet name="Warp Calculations" sheetId="1" r:id="rId1"/>
  </sheets>
  <calcPr calcId="17901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40" i="1"/>
  <c r="C16" i="1"/>
  <c r="C17" i="1"/>
  <c r="C18" i="1"/>
  <c r="C19" i="1"/>
  <c r="C20" i="1"/>
  <c r="C22" i="1"/>
  <c r="C42" i="1"/>
  <c r="C43" i="1"/>
  <c r="C44" i="1"/>
  <c r="C46" i="1"/>
  <c r="C7" i="1"/>
  <c r="C9" i="1"/>
  <c r="C31" i="1"/>
  <c r="C32" i="1"/>
  <c r="C33" i="1"/>
  <c r="C35" i="1"/>
  <c r="C24" i="1"/>
  <c r="C25" i="1"/>
</calcChain>
</file>

<file path=xl/sharedStrings.xml><?xml version="1.0" encoding="utf-8"?>
<sst xmlns="http://schemas.openxmlformats.org/spreadsheetml/2006/main" count="36" uniqueCount="36">
  <si>
    <t>Length of Warp to Wind</t>
    <phoneticPr fontId="2" type="noConversion"/>
  </si>
  <si>
    <t>Yarn Needed for Warp</t>
    <phoneticPr fontId="2" type="noConversion"/>
  </si>
  <si>
    <t>Total Ends Needed</t>
    <phoneticPr fontId="2" type="noConversion"/>
  </si>
  <si>
    <t>Length of Warp Threads</t>
    <phoneticPr fontId="2" type="noConversion"/>
  </si>
  <si>
    <t>Total Yards of Warp Needed</t>
    <phoneticPr fontId="2" type="noConversion"/>
  </si>
  <si>
    <t>Warp Yards/pound</t>
    <phoneticPr fontId="2" type="noConversion"/>
  </si>
  <si>
    <t>Total Pounds of Warp Needed</t>
    <phoneticPr fontId="2" type="noConversion"/>
  </si>
  <si>
    <t>Yarn Needed for Weft</t>
    <phoneticPr fontId="2" type="noConversion"/>
  </si>
  <si>
    <t>Width on the loom (inches)</t>
    <phoneticPr fontId="2" type="noConversion"/>
  </si>
  <si>
    <t>Beat (picks/inch)</t>
    <phoneticPr fontId="2" type="noConversion"/>
  </si>
  <si>
    <t>Warp length for weaving</t>
    <phoneticPr fontId="2" type="noConversion"/>
  </si>
  <si>
    <t>Total weft needed (inches)</t>
    <phoneticPr fontId="2" type="noConversion"/>
  </si>
  <si>
    <t>Total weft needed in yards</t>
    <phoneticPr fontId="2" type="noConversion"/>
  </si>
  <si>
    <t>Weft Yards/pound</t>
    <phoneticPr fontId="2" type="noConversion"/>
  </si>
  <si>
    <t>Total Pounds of Weft Needed</t>
    <phoneticPr fontId="2" type="noConversion"/>
  </si>
  <si>
    <t>Warp Ends Calculation</t>
    <phoneticPr fontId="2" type="noConversion"/>
  </si>
  <si>
    <t>Take-up (%)</t>
    <phoneticPr fontId="2" type="noConversion"/>
  </si>
  <si>
    <t>Shrinkage (5)</t>
    <phoneticPr fontId="2" type="noConversion"/>
  </si>
  <si>
    <t>Final Planned Width (inches)</t>
    <phoneticPr fontId="2" type="noConversion"/>
  </si>
  <si>
    <t>Width on the loom</t>
    <phoneticPr fontId="2" type="noConversion"/>
  </si>
  <si>
    <t>Ends/inch</t>
    <phoneticPr fontId="2" type="noConversion"/>
  </si>
  <si>
    <t>Warp Ends</t>
    <phoneticPr fontId="2" type="noConversion"/>
  </si>
  <si>
    <t>Adjustment for pattern</t>
    <phoneticPr fontId="2" type="noConversion"/>
  </si>
  <si>
    <t>Total Planned Warp Ends</t>
    <phoneticPr fontId="2" type="noConversion"/>
  </si>
  <si>
    <t>Warp Length Calculation</t>
    <phoneticPr fontId="2" type="noConversion"/>
  </si>
  <si>
    <t>Shrinkage (%)</t>
    <phoneticPr fontId="2" type="noConversion"/>
  </si>
  <si>
    <t>Length to weave/article</t>
    <phoneticPr fontId="2" type="noConversion"/>
  </si>
  <si>
    <t>Final length/article, including hem (inches)</t>
    <phoneticPr fontId="2" type="noConversion"/>
  </si>
  <si>
    <t>Fringe (inches)</t>
    <phoneticPr fontId="2" type="noConversion"/>
  </si>
  <si>
    <t>Take-up (%)</t>
    <phoneticPr fontId="2" type="noConversion"/>
  </si>
  <si>
    <t>Number of Articles</t>
    <phoneticPr fontId="2" type="noConversion"/>
  </si>
  <si>
    <t>Length per article</t>
    <phoneticPr fontId="2" type="noConversion"/>
  </si>
  <si>
    <t>Warp Length for Weaving</t>
    <phoneticPr fontId="2" type="noConversion"/>
  </si>
  <si>
    <t>Loom Waste (inches)</t>
    <phoneticPr fontId="2" type="noConversion"/>
  </si>
  <si>
    <t>Total Warp Length (inches)</t>
    <phoneticPr fontId="2" type="noConversion"/>
  </si>
  <si>
    <t>Total Warp Length (yards)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</si>
</sst>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view="pageLayout" topLeftCell="A24" workbookViewId="0">
      <selection activeCell="B45" sqref="B45"/>
    </sheetView>
  </sheetViews>
  <sheetFormatPr defaultColWidth="11" defaultRowHeight="12.75" x14ac:dyDescent="0.2"/>
  <cols>
    <col min="1" max="1" width="37.625" customWidth="1"/>
    <col min="2" max="2" width="13.75" customWidth="1"/>
  </cols>
  <sheetData>
    <row r="1" spans="1:3" ht="30" customHeight="1" x14ac:dyDescent="0.25">
      <c r="A1" s="1" t="s">
        <v>15</v>
      </c>
    </row>
    <row r="2" spans="1:3" x14ac:dyDescent="0.2">
      <c r="A2" t="s">
        <v>18</v>
      </c>
      <c r="C2" s="3"/>
    </row>
    <row r="3" spans="1:3" x14ac:dyDescent="0.2">
      <c r="A3" t="s">
        <v>16</v>
      </c>
      <c r="B3" s="2">
        <v>10</v>
      </c>
      <c r="C3" s="4">
        <f>C2*B3/100</f>
        <v>0</v>
      </c>
    </row>
    <row r="4" spans="1:3" x14ac:dyDescent="0.2">
      <c r="A4" t="s">
        <v>17</v>
      </c>
      <c r="B4" s="3">
        <v>10</v>
      </c>
      <c r="C4">
        <f>C2*B4/100</f>
        <v>0</v>
      </c>
    </row>
    <row r="5" spans="1:3" x14ac:dyDescent="0.2">
      <c r="A5" t="s">
        <v>19</v>
      </c>
      <c r="C5">
        <f>C2+C3+C4</f>
        <v>0</v>
      </c>
    </row>
    <row r="6" spans="1:3" x14ac:dyDescent="0.2">
      <c r="A6" t="s">
        <v>20</v>
      </c>
      <c r="B6" s="3">
        <v>10</v>
      </c>
    </row>
    <row r="7" spans="1:3" x14ac:dyDescent="0.2">
      <c r="A7" t="s">
        <v>21</v>
      </c>
      <c r="C7">
        <f>C5*B6</f>
        <v>0</v>
      </c>
    </row>
    <row r="8" spans="1:3" x14ac:dyDescent="0.2">
      <c r="A8" t="s">
        <v>22</v>
      </c>
      <c r="B8" s="3">
        <v>0</v>
      </c>
    </row>
    <row r="9" spans="1:3" x14ac:dyDescent="0.2">
      <c r="A9" t="s">
        <v>23</v>
      </c>
      <c r="C9">
        <f>C7+B8</f>
        <v>0</v>
      </c>
    </row>
    <row r="14" spans="1:3" ht="21.95" customHeight="1" x14ac:dyDescent="0.25">
      <c r="A14" s="1" t="s">
        <v>24</v>
      </c>
    </row>
    <row r="15" spans="1:3" x14ac:dyDescent="0.2">
      <c r="A15" t="s">
        <v>27</v>
      </c>
      <c r="C15" s="3"/>
    </row>
    <row r="16" spans="1:3" x14ac:dyDescent="0.2">
      <c r="A16" t="s">
        <v>25</v>
      </c>
      <c r="B16">
        <v>10</v>
      </c>
      <c r="C16">
        <f>C15*B16/100</f>
        <v>0</v>
      </c>
    </row>
    <row r="17" spans="1:3" x14ac:dyDescent="0.2">
      <c r="A17" t="s">
        <v>26</v>
      </c>
      <c r="C17">
        <f>C15+C16</f>
        <v>0</v>
      </c>
    </row>
    <row r="18" spans="1:3" x14ac:dyDescent="0.2">
      <c r="A18" t="s">
        <v>28</v>
      </c>
      <c r="B18" s="3">
        <v>0</v>
      </c>
      <c r="C18">
        <f>B18</f>
        <v>0</v>
      </c>
    </row>
    <row r="19" spans="1:3" x14ac:dyDescent="0.2">
      <c r="A19" t="s">
        <v>29</v>
      </c>
      <c r="B19" s="3">
        <v>10</v>
      </c>
      <c r="C19">
        <f>(C17+C18)*B19/100</f>
        <v>0</v>
      </c>
    </row>
    <row r="20" spans="1:3" x14ac:dyDescent="0.2">
      <c r="A20" t="s">
        <v>31</v>
      </c>
      <c r="C20">
        <f>C17+C18+C19</f>
        <v>0</v>
      </c>
    </row>
    <row r="21" spans="1:3" x14ac:dyDescent="0.2">
      <c r="A21" t="s">
        <v>30</v>
      </c>
      <c r="B21" s="3">
        <v>4</v>
      </c>
    </row>
    <row r="22" spans="1:3" x14ac:dyDescent="0.2">
      <c r="A22" t="s">
        <v>32</v>
      </c>
      <c r="C22">
        <f>C20*B21</f>
        <v>0</v>
      </c>
    </row>
    <row r="23" spans="1:3" x14ac:dyDescent="0.2">
      <c r="A23" t="s">
        <v>33</v>
      </c>
      <c r="B23" s="3">
        <v>24</v>
      </c>
    </row>
    <row r="24" spans="1:3" x14ac:dyDescent="0.2">
      <c r="A24" t="s">
        <v>34</v>
      </c>
      <c r="C24">
        <f>C22+B23</f>
        <v>24</v>
      </c>
    </row>
    <row r="25" spans="1:3" x14ac:dyDescent="0.2">
      <c r="A25" t="s">
        <v>35</v>
      </c>
      <c r="C25">
        <f>C24/36</f>
        <v>0.66666666666666663</v>
      </c>
    </row>
    <row r="26" spans="1:3" x14ac:dyDescent="0.2">
      <c r="A26" t="s">
        <v>0</v>
      </c>
      <c r="C26" s="3"/>
    </row>
    <row r="30" spans="1:3" ht="24" customHeight="1" x14ac:dyDescent="0.25">
      <c r="A30" s="1" t="s">
        <v>1</v>
      </c>
    </row>
    <row r="31" spans="1:3" x14ac:dyDescent="0.2">
      <c r="A31" t="s">
        <v>2</v>
      </c>
      <c r="C31">
        <f>C9</f>
        <v>0</v>
      </c>
    </row>
    <row r="32" spans="1:3" x14ac:dyDescent="0.2">
      <c r="A32" t="s">
        <v>3</v>
      </c>
      <c r="C32">
        <f>C26</f>
        <v>0</v>
      </c>
    </row>
    <row r="33" spans="1:3" x14ac:dyDescent="0.2">
      <c r="A33" t="s">
        <v>4</v>
      </c>
      <c r="C33">
        <f>C31*C32</f>
        <v>0</v>
      </c>
    </row>
    <row r="34" spans="1:3" x14ac:dyDescent="0.2">
      <c r="A34" t="s">
        <v>5</v>
      </c>
      <c r="B34" s="3"/>
    </row>
    <row r="35" spans="1:3" x14ac:dyDescent="0.2">
      <c r="A35" t="s">
        <v>6</v>
      </c>
      <c r="C35" t="e">
        <f>C33/B34</f>
        <v>#DIV/0!</v>
      </c>
    </row>
    <row r="39" spans="1:3" ht="21" customHeight="1" x14ac:dyDescent="0.25">
      <c r="A39" s="1" t="s">
        <v>7</v>
      </c>
    </row>
    <row r="40" spans="1:3" x14ac:dyDescent="0.2">
      <c r="A40" t="s">
        <v>8</v>
      </c>
      <c r="C40">
        <f>C5</f>
        <v>0</v>
      </c>
    </row>
    <row r="41" spans="1:3" x14ac:dyDescent="0.2">
      <c r="A41" t="s">
        <v>9</v>
      </c>
      <c r="B41" s="3"/>
    </row>
    <row r="42" spans="1:3" x14ac:dyDescent="0.2">
      <c r="A42" t="s">
        <v>10</v>
      </c>
      <c r="C42">
        <f>C22</f>
        <v>0</v>
      </c>
    </row>
    <row r="43" spans="1:3" x14ac:dyDescent="0.2">
      <c r="A43" t="s">
        <v>11</v>
      </c>
      <c r="C43">
        <f>C40*B41*C42</f>
        <v>0</v>
      </c>
    </row>
    <row r="44" spans="1:3" x14ac:dyDescent="0.2">
      <c r="A44" t="s">
        <v>12</v>
      </c>
      <c r="C44">
        <f>C43/36</f>
        <v>0</v>
      </c>
    </row>
    <row r="45" spans="1:3" x14ac:dyDescent="0.2">
      <c r="A45" t="s">
        <v>13</v>
      </c>
      <c r="B45" s="3"/>
    </row>
    <row r="46" spans="1:3" x14ac:dyDescent="0.2">
      <c r="A46" t="s">
        <v>14</v>
      </c>
      <c r="C46" t="e">
        <f>C44/B45</f>
        <v>#DIV/0!</v>
      </c>
    </row>
  </sheetData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Warp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Mooers</dc:creator>
  <cp:lastModifiedBy>Roho54</cp:lastModifiedBy>
  <dcterms:created xsi:type="dcterms:W3CDTF">2010-01-12T17:01:13Z</dcterms:created>
  <dcterms:modified xsi:type="dcterms:W3CDTF">2018-06-22T16:53:56Z</dcterms:modified>
</cp:coreProperties>
</file>